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08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D31" i="1"/>
  <c r="E36" i="1" l="1"/>
  <c r="E37" i="1"/>
  <c r="E38" i="1"/>
  <c r="D41" i="1"/>
  <c r="D40" i="1"/>
  <c r="D43" i="1"/>
  <c r="D44" i="1"/>
  <c r="D47" i="1"/>
  <c r="E42" i="1"/>
  <c r="E41" i="1"/>
  <c r="D30" i="1" l="1"/>
  <c r="D29" i="1" s="1"/>
  <c r="D19" i="1" l="1"/>
  <c r="D26" i="1" l="1"/>
  <c r="D22" i="1"/>
  <c r="D16" i="1"/>
  <c r="E17" i="1"/>
  <c r="E18" i="1"/>
  <c r="E20" i="1"/>
  <c r="E21" i="1"/>
  <c r="E23" i="1"/>
  <c r="E27" i="1"/>
  <c r="E28" i="1"/>
  <c r="E32" i="1"/>
  <c r="E33" i="1"/>
  <c r="E34" i="1"/>
  <c r="E35" i="1"/>
  <c r="E31" i="1" s="1"/>
  <c r="E45" i="1"/>
  <c r="E46" i="1"/>
  <c r="E48" i="1"/>
  <c r="E49" i="1"/>
  <c r="C19" i="1"/>
  <c r="E19" i="1" s="1"/>
  <c r="C47" i="1"/>
  <c r="C44" i="1"/>
  <c r="E44" i="1" s="1"/>
  <c r="C26" i="1"/>
  <c r="C25" i="1" s="1"/>
  <c r="C24" i="1" s="1"/>
  <c r="C22" i="1"/>
  <c r="C16" i="1"/>
  <c r="E47" i="1" l="1"/>
  <c r="C30" i="1"/>
  <c r="E26" i="1"/>
  <c r="E22" i="1"/>
  <c r="E16" i="1"/>
  <c r="D39" i="1"/>
  <c r="D25" i="1"/>
  <c r="D15" i="1"/>
  <c r="C43" i="1"/>
  <c r="C15" i="1"/>
  <c r="C40" i="1" l="1"/>
  <c r="C39" i="1" s="1"/>
  <c r="E43" i="1"/>
  <c r="E30" i="1"/>
  <c r="C29" i="1"/>
  <c r="C14" i="1" s="1"/>
  <c r="C50" i="1" s="1"/>
  <c r="E40" i="1"/>
  <c r="E39" i="1"/>
  <c r="D24" i="1"/>
  <c r="E24" i="1" s="1"/>
  <c r="E25" i="1"/>
  <c r="E15" i="1"/>
  <c r="E29" i="1" l="1"/>
  <c r="D14" i="1"/>
  <c r="E14" i="1" l="1"/>
  <c r="D50" i="1"/>
  <c r="E50" i="1" s="1"/>
</calcChain>
</file>

<file path=xl/sharedStrings.xml><?xml version="1.0" encoding="utf-8"?>
<sst xmlns="http://schemas.openxmlformats.org/spreadsheetml/2006/main" count="83" uniqueCount="76">
  <si>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</si>
  <si>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</si>
  <si>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</si>
  <si>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</si>
  <si>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СОВОКУПНЫЙ ДОХОД</t>
  </si>
  <si>
    <t>182 1 05 00000 00 0000 000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</si>
  <si>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</si>
  <si>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</si>
  <si>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</si>
  <si>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</si>
  <si>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</si>
  <si>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</si>
  <si>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Единый налог на вмененный доход для отдельных видов деятельности</t>
  </si>
  <si>
    <t>182 1 05 02000 02 0000 110</t>
  </si>
  <si>
    <t>182 1 05 02010 02 0000 110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</si>
  <si>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</si>
  <si>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182 1 05 02020 02 0000 110</t>
  </si>
  <si>
    <t>Налог, взимаемый в связи с применением патентной системы налогообложения</t>
  </si>
  <si>
    <t>182 1 05 04000 02 0000 110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</si>
  <si>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</si>
  <si>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182 1 05 04030 02 0000 110</t>
  </si>
  <si>
    <t>ДОХОДЫ ОТ ОКАЗАНИЯ ПЛАТНЫХ УСЛУГ И КОМПЕНСАЦИИ ЗАТРАТ ГОСУДАРСТВА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</si>
  <si>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</si>
  <si>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</si>
  <si>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</si>
  <si>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</si>
  <si>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</si>
  <si>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</si>
  <si>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</si>
  <si>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</si>
  <si>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</si>
  <si>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</si>
  <si>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</si>
  <si>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</si>
  <si>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</si>
  <si>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</si>
  <si>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</si>
  <si>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</si>
  <si>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</si>
  <si>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</si>
  <si>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</si>
  <si>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</si>
  <si>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</si>
  <si>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</si>
  <si>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</si>
  <si>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973 2 02 30024 03 0100 151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</si>
  <si>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</si>
  <si>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973 2 02 30024 03 0200 151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</si>
  <si>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</si>
  <si>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973 2 02 30027 03 0000 150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</si>
  <si>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</si>
  <si>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973 2 02 30027 03 0100 151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</si>
  <si>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</si>
  <si>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973 2 02 30027 03 0200 151</t>
  </si>
  <si>
    <t>ИТОГО:</t>
  </si>
  <si>
    <t>О.О.Алексеева</t>
  </si>
  <si>
    <t>(тыс. руб)</t>
  </si>
  <si>
    <t>корректировка</t>
  </si>
  <si>
    <t>Утверждено на 2019 год</t>
  </si>
  <si>
    <t>Глава Местной Администрации</t>
  </si>
  <si>
    <t>000 1 16 02010 02 0100 140</t>
  </si>
  <si>
    <t>806 1 16 02010 02 0100 140</t>
  </si>
  <si>
    <t>807 1 16 02010 02 0100 140</t>
  </si>
  <si>
    <t>824 1 16 02010 02 0100 140</t>
  </si>
  <si>
    <t>862 1 16 02010 02 0100 140</t>
  </si>
  <si>
    <t>Доходы бюджета внутригородского                                                                                                                                                                   муниципального образования Санкт-Петербурга муниципальный округ Купчино на 2020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</si>
  <si>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действующем в 2019 году</t>
  </si>
  <si>
    <t>807 1 16 10123 01 0031 140</t>
  </si>
  <si>
    <t>806 1 16 10123 01 0031 140</t>
  </si>
  <si>
    <t>862 1 16 10123 01 0031 140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</si>
  <si>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 правовых атов субъектов Российской Федерации. Штрафы, предусмотренные статьями 12-37-1, 44 Закона Санкт-Петербурга от 12.05.2010 № 273-70 "Об административных правонарушениях в Санкт-Петербурге"</t>
  </si>
  <si>
    <t>Дотации бюджетам бюджетной системы Российской Федерации</t>
  </si>
  <si>
    <t>Прочие дотации бюджетам внутригородских муниципальных образований городов федерального значения</t>
  </si>
  <si>
    <t>973 2 02 19999 00 0000 150</t>
  </si>
  <si>
    <t>973 2 02 19999 03 0000 150</t>
  </si>
  <si>
    <t xml:space="preserve">Приложение №1 к  решению МС МО "Купчино"  от 27.08.2020 года № 40  «О внесении изменений в Решение Муниципального Совета   внутригородского муниципального образования Санкт-Петербурга муниципальный округ Купчино № 35 от 30.12.2019 г. «Об утверждении местного бюджета внутригородского муниципального образования Санкт-Петербурга муниципальный округ Купчино на 2020 год»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</si>
</sst>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4" fillId="0" borderId="0"/>
  </cellStyleXfs>
  <cellXfs count="37">
    <xf numFmtId="0" fontId="0" fillId="0" borderId="0" xfId="0"/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vertical="center" wrapText="1"/>
    </xf>
    <xf numFmtId="164" fontId="11" fillId="0" borderId="2" xfId="0" applyNumberFormat="1" applyFont="1" applyFill="1" applyBorder="1" applyAlignment="1" applyProtection="1">
      <alignment vertical="center" wrapText="1"/>
    </xf>
    <xf numFmtId="164" fontId="9" fillId="0" borderId="2" xfId="0" applyNumberFormat="1" applyFont="1" applyFill="1" applyBorder="1" applyAlignment="1" applyProtection="1">
      <alignment vertical="center" wrapText="1"/>
    </xf>
    <xf numFmtId="0" fontId="12" fillId="0" borderId="2" xfId="0" applyFont="1" applyFill="1" applyBorder="1" applyAlignment="1">
      <alignment horizontal="right"/>
    </xf>
    <xf numFmtId="0" fontId="13" fillId="0" borderId="2" xfId="0" applyFont="1" applyFill="1" applyBorder="1"/>
    <xf numFmtId="0" fontId="0" fillId="0" borderId="0" xfId="0" applyFill="1"/>
    <xf numFmtId="0" fontId="4" fillId="0" borderId="0" xfId="2" applyFont="1"/>
    <xf numFmtId="0" fontId="15" fillId="0" borderId="0" xfId="0" applyFont="1" applyFill="1"/>
    <xf numFmtId="0" fontId="5" fillId="0" borderId="0" xfId="0" applyFont="1"/>
    <xf numFmtId="0" fontId="5" fillId="0" borderId="2" xfId="0" applyFont="1" applyBorder="1" applyAlignment="1">
      <alignment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6" fillId="0" borderId="2" xfId="2" applyFont="1" applyBorder="1" applyAlignment="1">
      <alignment horizontal="left" vertical="center"/>
    </xf>
    <xf numFmtId="0" fontId="11" fillId="0" borderId="2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vertical="top" wrapText="1"/>
    </xf>
    <xf numFmtId="0" fontId="12" fillId="0" borderId="2" xfId="0" applyFont="1" applyBorder="1" applyAlignment="1">
      <alignment horizontal="center" vertical="center"/>
    </xf>
    <xf numFmtId="0" fontId="16" fillId="0" borderId="0" xfId="0" applyFont="1"/>
    <xf numFmtId="2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0" fontId="2" fillId="0" borderId="0" xfId="0" applyFont="1" applyFill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0" fillId="0" borderId="0" xfId="0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workbookViewId="0">
      <selection activeCell="B1" sqref="B1:E5"/>
    </sheetView>
  </sheetViews>
  <sheetFormatPr defaultRowHeight="15.75" x14ac:dyDescent="0.25"/>
  <cols>
    <col min="1" max="1" width="59" customWidth="1"/>
    <col min="2" max="2" width="34.28515625" customWidth="1"/>
    <col min="3" max="3" width="15.42578125" customWidth="1"/>
    <col min="4" max="4" width="13" style="14" customWidth="1"/>
    <col min="5" max="5" width="14.140625" style="14" customWidth="1"/>
  </cols>
  <sheetData>
    <row r="1" spans="1:5" ht="15" x14ac:dyDescent="0.25">
      <c r="A1" s="1"/>
      <c r="B1" s="34" t="s">
        <v>75</v>
      </c>
      <c r="C1" s="35"/>
      <c r="D1" s="36"/>
      <c r="E1" s="36"/>
    </row>
    <row r="2" spans="1:5" ht="15" x14ac:dyDescent="0.25">
      <c r="A2" s="1"/>
      <c r="B2" s="34"/>
      <c r="C2" s="35"/>
      <c r="D2" s="36"/>
      <c r="E2" s="36"/>
    </row>
    <row r="3" spans="1:5" ht="15" x14ac:dyDescent="0.25">
      <c r="A3" s="1"/>
      <c r="B3" s="34"/>
      <c r="C3" s="35"/>
      <c r="D3" s="36"/>
      <c r="E3" s="36"/>
    </row>
    <row r="4" spans="1:5" ht="15" x14ac:dyDescent="0.25">
      <c r="A4" s="1"/>
      <c r="B4" s="34"/>
      <c r="C4" s="35"/>
      <c r="D4" s="36"/>
      <c r="E4" s="36"/>
    </row>
    <row r="5" spans="1:5" ht="9" customHeight="1" x14ac:dyDescent="0.25">
      <c r="A5" s="1"/>
      <c r="B5" s="34"/>
      <c r="C5" s="35"/>
      <c r="D5" s="36"/>
      <c r="E5" s="36"/>
    </row>
    <row r="6" spans="1:5" x14ac:dyDescent="0.25">
      <c r="A6" s="1"/>
      <c r="B6" s="1"/>
      <c r="C6" s="1"/>
    </row>
    <row r="7" spans="1:5" x14ac:dyDescent="0.25">
      <c r="A7" s="31" t="s">
        <v>65</v>
      </c>
      <c r="B7" s="32"/>
      <c r="C7" s="33"/>
    </row>
    <row r="8" spans="1:5" x14ac:dyDescent="0.25">
      <c r="A8" s="32"/>
      <c r="B8" s="32"/>
      <c r="C8" s="33"/>
    </row>
    <row r="9" spans="1:5" x14ac:dyDescent="0.25">
      <c r="A9" s="32"/>
      <c r="B9" s="32"/>
      <c r="C9" s="33"/>
    </row>
    <row r="10" spans="1:5" x14ac:dyDescent="0.25">
      <c r="A10" s="32"/>
      <c r="B10" s="32"/>
      <c r="C10" s="33"/>
    </row>
    <row r="11" spans="1:5" x14ac:dyDescent="0.25">
      <c r="A11" s="1"/>
      <c r="B11" s="1"/>
      <c r="C11" s="1"/>
    </row>
    <row r="12" spans="1:5" x14ac:dyDescent="0.25">
      <c r="A12" s="1"/>
      <c r="B12" s="1"/>
      <c r="C12" s="13" t="s">
        <v>56</v>
      </c>
    </row>
    <row r="13" spans="1:5" ht="42.75" customHeight="1" x14ac:dyDescent="0.25">
      <c r="A13" s="2" t="s">
        <v>0</v>
      </c>
      <c r="B13" s="2" t="s">
        <v>1</v>
      </c>
      <c r="C13" s="3" t="s">
        <v>58</v>
      </c>
      <c r="D13" s="15" t="s">
        <v>57</v>
      </c>
      <c r="E13" s="15" t="s">
        <v>58</v>
      </c>
    </row>
    <row r="14" spans="1:5" ht="21.75" customHeight="1" x14ac:dyDescent="0.25">
      <c r="A14" s="4" t="s">
        <v>2</v>
      </c>
      <c r="B14" s="4" t="s">
        <v>3</v>
      </c>
      <c r="C14" s="5">
        <f>C15+C24+C29</f>
        <v>87708.400000000009</v>
      </c>
      <c r="D14" s="16">
        <f>D15+D24+D29</f>
        <v>-14379.7</v>
      </c>
      <c r="E14" s="18">
        <f>C14+D14</f>
        <v>73328.700000000012</v>
      </c>
    </row>
    <row r="15" spans="1:5" ht="25.5" customHeight="1" x14ac:dyDescent="0.25">
      <c r="A15" s="4" t="s">
        <v>4</v>
      </c>
      <c r="B15" s="4" t="s">
        <v>5</v>
      </c>
      <c r="C15" s="5">
        <f>C16+C19+C22</f>
        <v>84407.8</v>
      </c>
      <c r="D15" s="16">
        <f>D16+D19+D22</f>
        <v>-14000</v>
      </c>
      <c r="E15" s="18">
        <f t="shared" ref="E15:E50" si="0">C15+D15</f>
        <v>70407.8</v>
      </c>
    </row>
    <row r="16" spans="1:5" ht="33" customHeight="1" x14ac:dyDescent="0.25">
      <c r="A16" s="4" t="s">
        <v>6</v>
      </c>
      <c r="B16" s="4" t="s">
        <v>7</v>
      </c>
      <c r="C16" s="5">
        <f>C17+C18</f>
        <v>71726.8</v>
      </c>
      <c r="D16" s="16">
        <f>D17+D18</f>
        <v>-12000</v>
      </c>
      <c r="E16" s="18">
        <f t="shared" si="0"/>
        <v>59726.8</v>
      </c>
    </row>
    <row r="17" spans="1:5" ht="33.75" customHeight="1" x14ac:dyDescent="0.25">
      <c r="A17" s="6" t="s">
        <v>8</v>
      </c>
      <c r="B17" s="6" t="s">
        <v>9</v>
      </c>
      <c r="C17" s="7">
        <v>50100</v>
      </c>
      <c r="D17" s="29">
        <v>-10000</v>
      </c>
      <c r="E17" s="20">
        <f t="shared" si="0"/>
        <v>40100</v>
      </c>
    </row>
    <row r="18" spans="1:5" ht="82.5" customHeight="1" x14ac:dyDescent="0.25">
      <c r="A18" s="6" t="s">
        <v>10</v>
      </c>
      <c r="B18" s="6" t="s">
        <v>11</v>
      </c>
      <c r="C18" s="7">
        <v>21626.799999999999</v>
      </c>
      <c r="D18" s="29">
        <v>-2000</v>
      </c>
      <c r="E18" s="20">
        <f t="shared" si="0"/>
        <v>19626.8</v>
      </c>
    </row>
    <row r="19" spans="1:5" ht="30" customHeight="1" x14ac:dyDescent="0.25">
      <c r="A19" s="6" t="s">
        <v>12</v>
      </c>
      <c r="B19" s="6" t="s">
        <v>13</v>
      </c>
      <c r="C19" s="7">
        <f>C20+C21</f>
        <v>11901</v>
      </c>
      <c r="D19" s="29">
        <f>D20+D21</f>
        <v>-2000</v>
      </c>
      <c r="E19" s="20">
        <f t="shared" si="0"/>
        <v>9901</v>
      </c>
    </row>
    <row r="20" spans="1:5" ht="42.75" customHeight="1" x14ac:dyDescent="0.25">
      <c r="A20" s="6" t="s">
        <v>12</v>
      </c>
      <c r="B20" s="6" t="s">
        <v>14</v>
      </c>
      <c r="C20" s="7">
        <v>11900</v>
      </c>
      <c r="D20" s="29">
        <v>-2000</v>
      </c>
      <c r="E20" s="20">
        <f t="shared" si="0"/>
        <v>9900</v>
      </c>
    </row>
    <row r="21" spans="1:5" ht="42.75" customHeight="1" x14ac:dyDescent="0.25">
      <c r="A21" s="6" t="s">
        <v>15</v>
      </c>
      <c r="B21" s="6" t="s">
        <v>16</v>
      </c>
      <c r="C21" s="7">
        <v>1</v>
      </c>
      <c r="D21" s="19"/>
      <c r="E21" s="20">
        <f t="shared" si="0"/>
        <v>1</v>
      </c>
    </row>
    <row r="22" spans="1:5" ht="33.75" customHeight="1" x14ac:dyDescent="0.25">
      <c r="A22" s="4" t="s">
        <v>17</v>
      </c>
      <c r="B22" s="4" t="s">
        <v>18</v>
      </c>
      <c r="C22" s="8">
        <f>C23</f>
        <v>780</v>
      </c>
      <c r="D22" s="17">
        <f>D23</f>
        <v>0</v>
      </c>
      <c r="E22" s="18">
        <f t="shared" si="0"/>
        <v>780</v>
      </c>
    </row>
    <row r="23" spans="1:5" ht="45.75" customHeight="1" x14ac:dyDescent="0.25">
      <c r="A23" s="6" t="s">
        <v>19</v>
      </c>
      <c r="B23" s="6" t="s">
        <v>20</v>
      </c>
      <c r="C23" s="7">
        <v>780</v>
      </c>
      <c r="D23" s="19">
        <v>0</v>
      </c>
      <c r="E23" s="20">
        <f t="shared" si="0"/>
        <v>780</v>
      </c>
    </row>
    <row r="24" spans="1:5" ht="35.25" customHeight="1" x14ac:dyDescent="0.25">
      <c r="A24" s="4" t="s">
        <v>21</v>
      </c>
      <c r="B24" s="4" t="s">
        <v>22</v>
      </c>
      <c r="C24" s="8">
        <f>C25</f>
        <v>1800</v>
      </c>
      <c r="D24" s="30">
        <f>D25</f>
        <v>-379.7</v>
      </c>
      <c r="E24" s="18">
        <f t="shared" si="0"/>
        <v>1420.3</v>
      </c>
    </row>
    <row r="25" spans="1:5" ht="16.5" customHeight="1" x14ac:dyDescent="0.25">
      <c r="A25" s="4" t="s">
        <v>23</v>
      </c>
      <c r="B25" s="4" t="s">
        <v>24</v>
      </c>
      <c r="C25" s="8">
        <f>C26</f>
        <v>1800</v>
      </c>
      <c r="D25" s="30">
        <f>D26</f>
        <v>-379.7</v>
      </c>
      <c r="E25" s="18">
        <f t="shared" si="0"/>
        <v>1420.3</v>
      </c>
    </row>
    <row r="26" spans="1:5" ht="48" customHeight="1" x14ac:dyDescent="0.25">
      <c r="A26" s="4" t="s">
        <v>25</v>
      </c>
      <c r="B26" s="4" t="s">
        <v>26</v>
      </c>
      <c r="C26" s="8">
        <f>C27+C28</f>
        <v>1800</v>
      </c>
      <c r="D26" s="30">
        <f>D27+D28</f>
        <v>-379.7</v>
      </c>
      <c r="E26" s="18">
        <f t="shared" si="0"/>
        <v>1420.3</v>
      </c>
    </row>
    <row r="27" spans="1:5" ht="47.25" customHeight="1" x14ac:dyDescent="0.25">
      <c r="A27" s="6" t="s">
        <v>27</v>
      </c>
      <c r="B27" s="6" t="s">
        <v>28</v>
      </c>
      <c r="C27" s="7">
        <v>1400</v>
      </c>
      <c r="D27" s="28">
        <v>-379.7</v>
      </c>
      <c r="E27" s="20">
        <f t="shared" si="0"/>
        <v>1020.3</v>
      </c>
    </row>
    <row r="28" spans="1:5" ht="48" customHeight="1" x14ac:dyDescent="0.25">
      <c r="A28" s="6" t="s">
        <v>29</v>
      </c>
      <c r="B28" s="6" t="s">
        <v>30</v>
      </c>
      <c r="C28" s="7">
        <v>400</v>
      </c>
      <c r="D28" s="19"/>
      <c r="E28" s="20">
        <f t="shared" si="0"/>
        <v>400</v>
      </c>
    </row>
    <row r="29" spans="1:5" ht="20.25" customHeight="1" x14ac:dyDescent="0.25">
      <c r="A29" s="4" t="s">
        <v>31</v>
      </c>
      <c r="B29" s="4" t="s">
        <v>32</v>
      </c>
      <c r="C29" s="8">
        <f>C30</f>
        <v>1500.6</v>
      </c>
      <c r="D29" s="17">
        <f>D30</f>
        <v>0</v>
      </c>
      <c r="E29" s="18">
        <f t="shared" si="0"/>
        <v>1500.6</v>
      </c>
    </row>
    <row r="30" spans="1:5" ht="31.5" customHeight="1" x14ac:dyDescent="0.25">
      <c r="A30" s="4" t="s">
        <v>33</v>
      </c>
      <c r="B30" s="4" t="s">
        <v>34</v>
      </c>
      <c r="C30" s="8">
        <f>C31</f>
        <v>1500.6</v>
      </c>
      <c r="D30" s="17">
        <f>D31</f>
        <v>0</v>
      </c>
      <c r="E30" s="18">
        <f t="shared" si="0"/>
        <v>1500.6</v>
      </c>
    </row>
    <row r="31" spans="1:5" ht="65.25" customHeight="1" x14ac:dyDescent="0.25">
      <c r="A31" s="6" t="s">
        <v>35</v>
      </c>
      <c r="B31" s="6" t="s">
        <v>60</v>
      </c>
      <c r="C31" s="20">
        <f t="shared" ref="C31:D31" si="1">C32+C33+C34+C35+C36+C37+C38</f>
        <v>1500.6</v>
      </c>
      <c r="D31" s="20">
        <f t="shared" si="1"/>
        <v>0</v>
      </c>
      <c r="E31" s="20">
        <f>E32+E33+E34+E35+E36+E37+E38</f>
        <v>1500.6</v>
      </c>
    </row>
    <row r="32" spans="1:5" ht="114" customHeight="1" x14ac:dyDescent="0.25">
      <c r="A32" s="22" t="s">
        <v>70</v>
      </c>
      <c r="B32" s="6" t="s">
        <v>61</v>
      </c>
      <c r="C32" s="7">
        <v>450</v>
      </c>
      <c r="D32" s="19">
        <v>-50</v>
      </c>
      <c r="E32" s="20">
        <f t="shared" si="0"/>
        <v>400</v>
      </c>
    </row>
    <row r="33" spans="1:5" ht="116.25" customHeight="1" x14ac:dyDescent="0.25">
      <c r="A33" s="22" t="s">
        <v>70</v>
      </c>
      <c r="B33" s="6" t="s">
        <v>62</v>
      </c>
      <c r="C33" s="7">
        <v>400</v>
      </c>
      <c r="D33" s="19">
        <v>-200</v>
      </c>
      <c r="E33" s="20">
        <f t="shared" si="0"/>
        <v>200</v>
      </c>
    </row>
    <row r="34" spans="1:5" ht="118.5" customHeight="1" x14ac:dyDescent="0.25">
      <c r="A34" s="22" t="s">
        <v>70</v>
      </c>
      <c r="B34" s="6" t="s">
        <v>63</v>
      </c>
      <c r="C34" s="7">
        <v>400</v>
      </c>
      <c r="D34" s="19">
        <v>-100</v>
      </c>
      <c r="E34" s="20">
        <f t="shared" si="0"/>
        <v>300</v>
      </c>
    </row>
    <row r="35" spans="1:5" ht="116.25" customHeight="1" x14ac:dyDescent="0.25">
      <c r="A35" s="22" t="s">
        <v>70</v>
      </c>
      <c r="B35" s="6" t="s">
        <v>64</v>
      </c>
      <c r="C35" s="7">
        <v>250.6</v>
      </c>
      <c r="D35" s="19">
        <v>-150</v>
      </c>
      <c r="E35" s="20">
        <f t="shared" si="0"/>
        <v>100.6</v>
      </c>
    </row>
    <row r="36" spans="1:5" ht="81" customHeight="1" x14ac:dyDescent="0.25">
      <c r="A36" s="22" t="s">
        <v>66</v>
      </c>
      <c r="B36" s="23" t="s">
        <v>68</v>
      </c>
      <c r="C36" s="7"/>
      <c r="D36" s="21">
        <v>300</v>
      </c>
      <c r="E36" s="20">
        <f t="shared" si="0"/>
        <v>300</v>
      </c>
    </row>
    <row r="37" spans="1:5" ht="79.5" customHeight="1" x14ac:dyDescent="0.25">
      <c r="A37" s="22" t="s">
        <v>66</v>
      </c>
      <c r="B37" s="23" t="s">
        <v>67</v>
      </c>
      <c r="C37" s="7"/>
      <c r="D37" s="21">
        <v>150</v>
      </c>
      <c r="E37" s="20">
        <f t="shared" si="0"/>
        <v>150</v>
      </c>
    </row>
    <row r="38" spans="1:5" ht="84.75" customHeight="1" x14ac:dyDescent="0.25">
      <c r="A38" s="22" t="s">
        <v>66</v>
      </c>
      <c r="B38" s="23" t="s">
        <v>69</v>
      </c>
      <c r="C38" s="7"/>
      <c r="D38" s="21">
        <v>50</v>
      </c>
      <c r="E38" s="20">
        <f t="shared" si="0"/>
        <v>50</v>
      </c>
    </row>
    <row r="39" spans="1:5" ht="24" customHeight="1" x14ac:dyDescent="0.25">
      <c r="A39" s="4" t="s">
        <v>36</v>
      </c>
      <c r="B39" s="4" t="s">
        <v>37</v>
      </c>
      <c r="C39" s="5">
        <f>C40</f>
        <v>15365.499999999998</v>
      </c>
      <c r="D39" s="16">
        <f>D40</f>
        <v>6579.7</v>
      </c>
      <c r="E39" s="18">
        <f t="shared" si="0"/>
        <v>21945.199999999997</v>
      </c>
    </row>
    <row r="40" spans="1:5" ht="49.5" customHeight="1" x14ac:dyDescent="0.25">
      <c r="A40" s="4" t="s">
        <v>38</v>
      </c>
      <c r="B40" s="4" t="s">
        <v>39</v>
      </c>
      <c r="C40" s="5">
        <f>C43</f>
        <v>15365.499999999998</v>
      </c>
      <c r="D40" s="16">
        <f>D41+D43</f>
        <v>6579.7</v>
      </c>
      <c r="E40" s="18">
        <f t="shared" si="0"/>
        <v>21945.199999999997</v>
      </c>
    </row>
    <row r="41" spans="1:5" s="27" customFormat="1" ht="39.75" customHeight="1" x14ac:dyDescent="0.25">
      <c r="A41" s="25" t="s">
        <v>71</v>
      </c>
      <c r="B41" s="4" t="s">
        <v>73</v>
      </c>
      <c r="C41" s="8"/>
      <c r="D41" s="26">
        <f>D42</f>
        <v>6579.7</v>
      </c>
      <c r="E41" s="18">
        <f t="shared" si="0"/>
        <v>6579.7</v>
      </c>
    </row>
    <row r="42" spans="1:5" ht="51" customHeight="1" x14ac:dyDescent="0.25">
      <c r="A42" s="24" t="s">
        <v>72</v>
      </c>
      <c r="B42" s="6" t="s">
        <v>74</v>
      </c>
      <c r="C42" s="7"/>
      <c r="D42" s="19">
        <v>6579.7</v>
      </c>
      <c r="E42" s="18">
        <f t="shared" si="0"/>
        <v>6579.7</v>
      </c>
    </row>
    <row r="43" spans="1:5" ht="34.5" customHeight="1" x14ac:dyDescent="0.25">
      <c r="A43" s="4" t="s">
        <v>40</v>
      </c>
      <c r="B43" s="4" t="s">
        <v>41</v>
      </c>
      <c r="C43" s="5">
        <f>C44+C47</f>
        <v>15365.499999999998</v>
      </c>
      <c r="D43" s="16">
        <f>D44+D47</f>
        <v>0</v>
      </c>
      <c r="E43" s="18">
        <f>C43+D43</f>
        <v>15365.499999999998</v>
      </c>
    </row>
    <row r="44" spans="1:5" s="27" customFormat="1" ht="65.25" customHeight="1" x14ac:dyDescent="0.25">
      <c r="A44" s="4" t="s">
        <v>42</v>
      </c>
      <c r="B44" s="4" t="s">
        <v>43</v>
      </c>
      <c r="C44" s="5">
        <f>C45+C46</f>
        <v>2821.4</v>
      </c>
      <c r="D44" s="26">
        <f>D45+D46</f>
        <v>0</v>
      </c>
      <c r="E44" s="18">
        <f t="shared" si="0"/>
        <v>2821.4</v>
      </c>
    </row>
    <row r="45" spans="1:5" ht="78.75" customHeight="1" x14ac:dyDescent="0.25">
      <c r="A45" s="6" t="s">
        <v>44</v>
      </c>
      <c r="B45" s="6" t="s">
        <v>45</v>
      </c>
      <c r="C45" s="7">
        <v>2813.9</v>
      </c>
      <c r="D45" s="19"/>
      <c r="E45" s="20">
        <f t="shared" si="0"/>
        <v>2813.9</v>
      </c>
    </row>
    <row r="46" spans="1:5" ht="96.75" customHeight="1" x14ac:dyDescent="0.25">
      <c r="A46" s="6" t="s">
        <v>46</v>
      </c>
      <c r="B46" s="6" t="s">
        <v>47</v>
      </c>
      <c r="C46" s="7">
        <v>7.5</v>
      </c>
      <c r="D46" s="19"/>
      <c r="E46" s="20">
        <f t="shared" si="0"/>
        <v>7.5</v>
      </c>
    </row>
    <row r="47" spans="1:5" ht="79.5" customHeight="1" x14ac:dyDescent="0.25">
      <c r="A47" s="4" t="s">
        <v>48</v>
      </c>
      <c r="B47" s="4" t="s">
        <v>49</v>
      </c>
      <c r="C47" s="8">
        <f>C48+C49</f>
        <v>12544.099999999999</v>
      </c>
      <c r="D47" s="17">
        <f>D48+D49</f>
        <v>0</v>
      </c>
      <c r="E47" s="18">
        <f t="shared" si="0"/>
        <v>12544.099999999999</v>
      </c>
    </row>
    <row r="48" spans="1:5" ht="51" customHeight="1" x14ac:dyDescent="0.25">
      <c r="A48" s="6" t="s">
        <v>50</v>
      </c>
      <c r="B48" s="6" t="s">
        <v>51</v>
      </c>
      <c r="C48" s="7">
        <v>8033.4</v>
      </c>
      <c r="D48" s="19"/>
      <c r="E48" s="20">
        <f t="shared" si="0"/>
        <v>8033.4</v>
      </c>
    </row>
    <row r="49" spans="1:5" ht="47.25" customHeight="1" x14ac:dyDescent="0.25">
      <c r="A49" s="6" t="s">
        <v>52</v>
      </c>
      <c r="B49" s="6" t="s">
        <v>53</v>
      </c>
      <c r="C49" s="7">
        <v>4510.7</v>
      </c>
      <c r="D49" s="19"/>
      <c r="E49" s="20">
        <f t="shared" si="0"/>
        <v>4510.7</v>
      </c>
    </row>
    <row r="50" spans="1:5" x14ac:dyDescent="0.25">
      <c r="A50" s="9" t="s">
        <v>54</v>
      </c>
      <c r="B50" s="10"/>
      <c r="C50" s="8">
        <f>C39+C14</f>
        <v>103073.90000000001</v>
      </c>
      <c r="D50" s="8">
        <f>D39+D14</f>
        <v>-7800.0000000000009</v>
      </c>
      <c r="E50" s="18">
        <f t="shared" si="0"/>
        <v>95273.900000000009</v>
      </c>
    </row>
    <row r="51" spans="1:5" x14ac:dyDescent="0.25">
      <c r="A51" s="11"/>
      <c r="B51" s="11"/>
      <c r="C51" s="11"/>
    </row>
    <row r="52" spans="1:5" x14ac:dyDescent="0.25">
      <c r="A52" s="11"/>
      <c r="B52" s="11"/>
      <c r="C52" s="11"/>
    </row>
    <row r="53" spans="1:5" x14ac:dyDescent="0.25">
      <c r="A53" s="12" t="s">
        <v>59</v>
      </c>
      <c r="B53" s="12"/>
      <c r="C53" s="12" t="s">
        <v>55</v>
      </c>
    </row>
    <row r="54" spans="1:5" x14ac:dyDescent="0.25">
      <c r="A54" s="11"/>
      <c r="B54" s="11"/>
      <c r="C54" s="11"/>
    </row>
    <row r="55" spans="1:5" x14ac:dyDescent="0.25">
      <c r="A55" s="11"/>
      <c r="B55" s="11"/>
      <c r="C55" s="11"/>
    </row>
    <row r="56" spans="1:5" x14ac:dyDescent="0.25">
      <c r="A56" s="11"/>
      <c r="B56" s="11"/>
      <c r="C56" s="11"/>
    </row>
    <row r="57" spans="1:5" x14ac:dyDescent="0.25">
      <c r="A57" s="11"/>
      <c r="B57" s="11"/>
      <c r="C57" s="11"/>
    </row>
    <row r="58" spans="1:5" x14ac:dyDescent="0.25">
      <c r="A58" s="11"/>
      <c r="B58" s="11"/>
      <c r="C58" s="11"/>
    </row>
  </sheetData>
  <mergeCells count="2">
    <mergeCell ref="A7:C10"/>
    <mergeCell ref="B1:E5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Пользователь</cp:lastModifiedBy>
  <cp:lastPrinted>2020-09-03T14:30:35Z</cp:lastPrinted>
  <dcterms:created xsi:type="dcterms:W3CDTF">2019-11-22T12:28:37Z</dcterms:created>
  <dcterms:modified xsi:type="dcterms:W3CDTF">2020-09-03T14:31:25Z</dcterms:modified>
</cp:coreProperties>
</file>